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Лист1" sheetId="1" r:id="rId1"/>
  </sheets>
  <definedNames>
    <definedName name="_xlnm.Print_Titles" localSheetId="0">'Лист1'!$15:$15</definedName>
    <definedName name="_xlnm.Print_Area" localSheetId="0">'Лист1'!$A$1:$N$43</definedName>
  </definedNames>
  <calcPr fullCalcOnLoad="1"/>
</workbook>
</file>

<file path=xl/sharedStrings.xml><?xml version="1.0" encoding="utf-8"?>
<sst xmlns="http://schemas.openxmlformats.org/spreadsheetml/2006/main" count="61" uniqueCount="57">
  <si>
    <t>(месяц)</t>
  </si>
  <si>
    <t>(наименование учреждения)</t>
  </si>
  <si>
    <t>Приложение №5</t>
  </si>
  <si>
    <t>Отчет о расходах, источником финансового обеспечения которых является Субсидия</t>
  </si>
  <si>
    <t>Субсидия</t>
  </si>
  <si>
    <t xml:space="preserve">Код по бюджетной классификации Российской Федерации </t>
  </si>
  <si>
    <t>Остаток Субсидии на начало текущего финансового года</t>
  </si>
  <si>
    <t>Поступления &lt;5&gt;</t>
  </si>
  <si>
    <t>Выплаты</t>
  </si>
  <si>
    <t>Остаток Субсидии на конец отчетного периода</t>
  </si>
  <si>
    <t>наименование &lt;2&gt;</t>
  </si>
  <si>
    <t>всего</t>
  </si>
  <si>
    <t>из них, разрешенный к использованию &lt;4&gt;</t>
  </si>
  <si>
    <t>всего, в том числе</t>
  </si>
  <si>
    <t>из краевого, федерального бюджета</t>
  </si>
  <si>
    <t xml:space="preserve">возврат дебиторской задолженности прошлых лет </t>
  </si>
  <si>
    <t>из них: возвращено в бюджет</t>
  </si>
  <si>
    <t xml:space="preserve">Всего (гр.3+гр.5-гр.8) </t>
  </si>
  <si>
    <t>в том числе:</t>
  </si>
  <si>
    <t>требуется в направлении на те же цели &lt;6&gt;</t>
  </si>
  <si>
    <t>подлежит возврату &lt;7&gt;</t>
  </si>
  <si>
    <t>Расходы, связанные с организацией и проведением физкультурно-спортивных, культурных, молодежных, праздничных мероприятий, смотров, конкурсов, фестивалей, ярмарок, конференций, семинаров, симпозиумов, выставок, переговоров, встреч, совещаний, съездов, конгрессов</t>
  </si>
  <si>
    <t>Трудоустройство несовершеннолетних граждан в возрасте от 14 до 18 лет</t>
  </si>
  <si>
    <t>0707 1500720130 612 3000</t>
  </si>
  <si>
    <t>0702 1500620100 612 1000</t>
  </si>
  <si>
    <t>Мероприятия по профилактике правонарушений в муниципальных учреждениях</t>
  </si>
  <si>
    <t>0314 2900320730 612 3000</t>
  </si>
  <si>
    <t>Мероприятия по совершенствованию системы кадрового потенциала</t>
  </si>
  <si>
    <t>0702 1500821110 612 28</t>
  </si>
  <si>
    <t>Создание плоскостных спортивных сооружений (включая экспертизу сметной стоимости и экспертизу выполненных работ)</t>
  </si>
  <si>
    <t>0702 1500392362 612 10М</t>
  </si>
  <si>
    <t>0702 1500993150 612 59М</t>
  </si>
  <si>
    <t>Муниципальная программа «Развитие системы образования Уссурийского городского округа» на 2022 - 2027 годы</t>
  </si>
  <si>
    <t>0702 15003S2362 612 26</t>
  </si>
  <si>
    <t>0702 1500620100 612 09</t>
  </si>
  <si>
    <t>0707 1500720130 612 05</t>
  </si>
  <si>
    <t>Приобретение основных средств и материальных запасов для осуществления деятельности учреждений (за исключением приобретения объектов недвижимости)</t>
  </si>
  <si>
    <t>0702 1500320540 612 01</t>
  </si>
  <si>
    <t>МБОУ СОШ № 6</t>
  </si>
  <si>
    <t>Зам. Директора</t>
  </si>
  <si>
    <t>О.В. Верега</t>
  </si>
  <si>
    <t>Мероприятия по противопожарной безопасности</t>
  </si>
  <si>
    <t>Обеспечение бесплатным питанием детей, обучающихся в муниципальных образовательных организациях Приморского края</t>
  </si>
  <si>
    <t>Обеспечение бесплатным питанием  обучающихся 5-11 классов муниципальных образовательных организаций Уссурийского городского округа за счет средств местного бюджета</t>
  </si>
  <si>
    <t>0702 1500921770 612 13</t>
  </si>
  <si>
    <t>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</si>
  <si>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«Комплексные меры по профилактике правонарушений на территории Уссурийского городского округа» на 2018 – 2025 годы</t>
  </si>
  <si>
    <t>Мероприятия по профилактике правонарушений</t>
  </si>
  <si>
    <t>0314 2900420730 612 08</t>
  </si>
  <si>
    <t>к Соглашению  №15/1</t>
  </si>
  <si>
    <t>от "30" декабря 2022 года</t>
  </si>
  <si>
    <t>Всего</t>
  </si>
  <si>
    <t>0709 1500793080 612 4М</t>
  </si>
  <si>
    <t>по состоянию на 01 января  2024 года</t>
  </si>
  <si>
    <t>,</t>
  </si>
  <si>
    <t xml:space="preserve"> Директор</t>
  </si>
  <si>
    <t>Т.В. Догадова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</si>
</sst>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4"/>
      <name val="Times New Roman"/>
      <family val="0"/>
    </font>
    <font>
      <u val="single"/>
      <sz val="11"/>
      <name val="Times New Roman"/>
      <family val="0"/>
    </font>
    <font>
      <u val="single"/>
      <sz val="14"/>
      <name val="Times New Roman"/>
      <family val="0"/>
    </font>
    <font>
      <sz val="11"/>
      <name val="Times New Roman"/>
      <family val="0"/>
    </font>
    <font>
      <b/>
      <sz val="12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2"/>
      <name val="Times New Roman"/>
      <family val="0"/>
    </font>
    <font>
      <sz val="8"/>
      <name val="Arial Cyr"/>
      <family val="0"/>
    </font>
    <font>
      <sz val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horizontal="left"/>
      <protection/>
    </xf>
    <xf numFmtId="0" fontId="3" fillId="20" borderId="0">
      <alignment vertical="center" wrapText="1"/>
      <protection/>
    </xf>
    <xf numFmtId="0" fontId="3" fillId="0" borderId="0">
      <alignment vertical="center"/>
      <protection/>
    </xf>
    <xf numFmtId="0" fontId="3" fillId="0" borderId="1">
      <alignment vertical="center"/>
      <protection/>
    </xf>
    <xf numFmtId="0" fontId="37" fillId="0" borderId="1">
      <alignment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center" wrapText="1"/>
      <protection/>
    </xf>
    <xf numFmtId="0" fontId="6" fillId="0" borderId="0">
      <alignment horizontal="center" vertical="center"/>
      <protection/>
    </xf>
    <xf numFmtId="0" fontId="7" fillId="0" borderId="0">
      <alignment horizontal="center" vertical="top"/>
      <protection/>
    </xf>
    <xf numFmtId="0" fontId="8" fillId="0" borderId="0">
      <alignment horizontal="center" vertical="center"/>
      <protection/>
    </xf>
    <xf numFmtId="0" fontId="3" fillId="0" borderId="2">
      <alignment vertical="center"/>
      <protection/>
    </xf>
    <xf numFmtId="0" fontId="9" fillId="0" borderId="3">
      <alignment horizontal="center" vertical="center"/>
      <protection/>
    </xf>
    <xf numFmtId="0" fontId="3" fillId="0" borderId="3">
      <alignment vertical="center" wrapText="1"/>
      <protection/>
    </xf>
    <xf numFmtId="0" fontId="10" fillId="0" borderId="3">
      <alignment vertical="center" wrapText="1"/>
      <protection/>
    </xf>
    <xf numFmtId="0" fontId="3" fillId="0" borderId="3">
      <alignment horizontal="center" vertical="center"/>
      <protection/>
    </xf>
    <xf numFmtId="0" fontId="3" fillId="20" borderId="4">
      <alignment vertical="center" wrapText="1"/>
      <protection/>
    </xf>
    <xf numFmtId="0" fontId="9" fillId="0" borderId="3">
      <alignment horizontal="center" vertical="center" wrapText="1"/>
      <protection/>
    </xf>
    <xf numFmtId="0" fontId="10" fillId="0" borderId="3">
      <alignment horizontal="center" vertical="center"/>
      <protection/>
    </xf>
    <xf numFmtId="2" fontId="3" fillId="0" borderId="3">
      <alignment horizontal="center" vertical="center"/>
      <protection/>
    </xf>
    <xf numFmtId="2" fontId="10" fillId="0" borderId="3">
      <alignment horizontal="center" vertical="center"/>
      <protection/>
    </xf>
    <xf numFmtId="0" fontId="3" fillId="0" borderId="5">
      <alignment vertical="center"/>
      <protection/>
    </xf>
    <xf numFmtId="0" fontId="3" fillId="0" borderId="5">
      <alignment horizontal="center" vertical="center"/>
      <protection/>
    </xf>
    <xf numFmtId="0" fontId="3" fillId="0" borderId="0">
      <alignment/>
      <protection/>
    </xf>
    <xf numFmtId="0" fontId="3" fillId="0" borderId="6">
      <alignment/>
      <protection/>
    </xf>
    <xf numFmtId="0" fontId="37" fillId="0" borderId="6">
      <alignment/>
      <protection/>
    </xf>
    <xf numFmtId="0" fontId="3" fillId="0" borderId="0">
      <alignment wrapText="1"/>
      <protection/>
    </xf>
    <xf numFmtId="0" fontId="8" fillId="0" borderId="0">
      <alignment horizontal="center"/>
      <protection/>
    </xf>
    <xf numFmtId="0" fontId="3" fillId="0" borderId="7">
      <alignment wrapText="1"/>
      <protection/>
    </xf>
    <xf numFmtId="0" fontId="3" fillId="0" borderId="8">
      <alignment horizontal="center" vertical="center" wrapText="1"/>
      <protection/>
    </xf>
    <xf numFmtId="0" fontId="3" fillId="0" borderId="8">
      <alignment horizontal="center" vertical="center"/>
      <protection/>
    </xf>
    <xf numFmtId="174" fontId="3" fillId="0" borderId="8">
      <alignment horizontal="center" vertical="center"/>
      <protection/>
    </xf>
    <xf numFmtId="2" fontId="3" fillId="0" borderId="9">
      <alignment wrapText="1"/>
      <protection/>
    </xf>
    <xf numFmtId="0" fontId="3" fillId="0" borderId="7">
      <alignment/>
      <protection/>
    </xf>
    <xf numFmtId="2" fontId="3" fillId="0" borderId="9">
      <alignment/>
      <protection/>
    </xf>
    <xf numFmtId="0" fontId="3" fillId="0" borderId="10">
      <alignment horizontal="center" vertical="center" wrapText="1"/>
      <protection/>
    </xf>
    <xf numFmtId="0" fontId="3" fillId="0" borderId="10">
      <alignment horizontal="center" vertical="center"/>
      <protection/>
    </xf>
    <xf numFmtId="174" fontId="3" fillId="0" borderId="10">
      <alignment horizontal="center" vertical="center"/>
      <protection/>
    </xf>
    <xf numFmtId="0" fontId="3" fillId="0" borderId="9">
      <alignment/>
      <protection/>
    </xf>
    <xf numFmtId="0" fontId="3" fillId="0" borderId="11">
      <alignment horizontal="center" vertical="center" wrapText="1"/>
      <protection/>
    </xf>
    <xf numFmtId="0" fontId="3" fillId="0" borderId="11">
      <alignment horizontal="center" vertical="center"/>
      <protection/>
    </xf>
    <xf numFmtId="174" fontId="3" fillId="0" borderId="11">
      <alignment horizontal="center" vertical="center"/>
      <protection/>
    </xf>
    <xf numFmtId="0" fontId="11" fillId="0" borderId="0">
      <alignment horizontal="center"/>
      <protection/>
    </xf>
    <xf numFmtId="2" fontId="3" fillId="0" borderId="0">
      <alignment horizontal="center" wrapText="1"/>
      <protection/>
    </xf>
    <xf numFmtId="2" fontId="3" fillId="0" borderId="0">
      <alignment wrapText="1"/>
      <protection/>
    </xf>
    <xf numFmtId="0" fontId="12" fillId="0" borderId="0">
      <alignment horizontal="left"/>
      <protection/>
    </xf>
    <xf numFmtId="2" fontId="3" fillId="0" borderId="2">
      <alignment horizontal="center" wrapText="1"/>
      <protection/>
    </xf>
    <xf numFmtId="2" fontId="13" fillId="0" borderId="4">
      <alignment horizontal="center" vertical="top"/>
      <protection/>
    </xf>
    <xf numFmtId="2" fontId="3" fillId="0" borderId="0">
      <alignment horizontal="left" wrapText="1"/>
      <protection/>
    </xf>
    <xf numFmtId="0" fontId="3" fillId="0" borderId="0">
      <alignment vertical="top"/>
      <protection/>
    </xf>
    <xf numFmtId="0" fontId="3" fillId="0" borderId="2">
      <alignment horizontal="center"/>
      <protection/>
    </xf>
    <xf numFmtId="0" fontId="13" fillId="0" borderId="4">
      <alignment horizontal="center" vertical="top"/>
      <protection/>
    </xf>
    <xf numFmtId="2" fontId="3" fillId="0" borderId="0">
      <alignment horizontal="center" wrapTex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12" applyNumberFormat="0" applyAlignment="0" applyProtection="0"/>
    <xf numFmtId="0" fontId="39" fillId="28" borderId="13" applyNumberFormat="0" applyAlignment="0" applyProtection="0"/>
    <xf numFmtId="0" fontId="40" fillId="28" borderId="1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29" borderId="1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9" applyNumberFormat="0" applyFont="0" applyAlignment="0" applyProtection="0"/>
    <xf numFmtId="9" fontId="0" fillId="0" borderId="0" applyFont="0" applyFill="0" applyBorder="0" applyAlignment="0" applyProtection="0"/>
    <xf numFmtId="0" fontId="50" fillId="0" borderId="2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2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49" fontId="53" fillId="0" borderId="22" xfId="0" applyNumberFormat="1" applyFont="1" applyBorder="1" applyAlignment="1">
      <alignment/>
    </xf>
    <xf numFmtId="0" fontId="53" fillId="0" borderId="22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49" fontId="54" fillId="0" borderId="22" xfId="0" applyNumberFormat="1" applyFont="1" applyBorder="1" applyAlignment="1">
      <alignment/>
    </xf>
    <xf numFmtId="4" fontId="53" fillId="0" borderId="22" xfId="0" applyNumberFormat="1" applyFont="1" applyBorder="1" applyAlignment="1">
      <alignment horizontal="center" vertical="center" wrapText="1"/>
    </xf>
    <xf numFmtId="4" fontId="54" fillId="0" borderId="22" xfId="0" applyNumberFormat="1" applyFont="1" applyBorder="1" applyAlignment="1">
      <alignment horizontal="center" vertical="center" wrapText="1"/>
    </xf>
    <xf numFmtId="49" fontId="53" fillId="34" borderId="22" xfId="0" applyNumberFormat="1" applyFont="1" applyFill="1" applyBorder="1" applyAlignment="1">
      <alignment/>
    </xf>
    <xf numFmtId="0" fontId="53" fillId="34" borderId="22" xfId="0" applyFont="1" applyFill="1" applyBorder="1" applyAlignment="1">
      <alignment vertical="center" wrapText="1"/>
    </xf>
    <xf numFmtId="0" fontId="53" fillId="34" borderId="22" xfId="0" applyFont="1" applyFill="1" applyBorder="1" applyAlignment="1">
      <alignment horizontal="center" vertical="center" wrapText="1"/>
    </xf>
    <xf numFmtId="4" fontId="53" fillId="34" borderId="22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4" fontId="54" fillId="34" borderId="22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justify" vertical="center" wrapText="1"/>
    </xf>
    <xf numFmtId="0" fontId="53" fillId="0" borderId="0" xfId="0" applyFont="1" applyBorder="1" applyAlignment="1">
      <alignment/>
    </xf>
    <xf numFmtId="4" fontId="54" fillId="0" borderId="0" xfId="0" applyNumberFormat="1" applyFont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justify" vertical="center" wrapText="1"/>
    </xf>
    <xf numFmtId="0" fontId="56" fillId="0" borderId="25" xfId="0" applyFont="1" applyBorder="1" applyAlignment="1">
      <alignment horizontal="left" vertical="top" wrapText="1"/>
    </xf>
    <xf numFmtId="0" fontId="53" fillId="0" borderId="22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PageLayoutView="0" workbookViewId="0" topLeftCell="A1">
      <selection activeCell="G49" sqref="G49"/>
    </sheetView>
  </sheetViews>
  <sheetFormatPr defaultColWidth="9.140625" defaultRowHeight="15"/>
  <cols>
    <col min="1" max="1" width="2.57421875" style="1" customWidth="1"/>
    <col min="2" max="2" width="60.57421875" style="1" customWidth="1"/>
    <col min="3" max="3" width="24.28125" style="1" customWidth="1"/>
    <col min="4" max="4" width="5.8515625" style="1" customWidth="1"/>
    <col min="5" max="5" width="15.28125" style="1" customWidth="1"/>
    <col min="6" max="6" width="14.28125" style="1" customWidth="1"/>
    <col min="7" max="7" width="13.140625" style="1" customWidth="1"/>
    <col min="8" max="8" width="13.8515625" style="1" customWidth="1"/>
    <col min="9" max="9" width="14.140625" style="1" customWidth="1"/>
    <col min="10" max="10" width="11.140625" style="1" customWidth="1"/>
    <col min="11" max="11" width="17.421875" style="1" customWidth="1"/>
    <col min="12" max="12" width="11.140625" style="1" customWidth="1"/>
    <col min="13" max="13" width="10.7109375" style="1" customWidth="1"/>
    <col min="14" max="16384" width="9.140625" style="1" customWidth="1"/>
  </cols>
  <sheetData>
    <row r="1" ht="15">
      <c r="G1" s="1" t="s">
        <v>2</v>
      </c>
    </row>
    <row r="2" ht="15">
      <c r="G2" s="1" t="s">
        <v>49</v>
      </c>
    </row>
    <row r="3" ht="15">
      <c r="G3" s="1" t="s">
        <v>50</v>
      </c>
    </row>
    <row r="8" spans="2:8" ht="15">
      <c r="B8" s="29" t="s">
        <v>3</v>
      </c>
      <c r="C8" s="29"/>
      <c r="D8" s="29"/>
      <c r="E8" s="29"/>
      <c r="F8" s="29"/>
      <c r="G8" s="29"/>
      <c r="H8" s="29"/>
    </row>
    <row r="9" ht="15">
      <c r="C9" s="1" t="s">
        <v>53</v>
      </c>
    </row>
    <row r="10" spans="5:6" ht="15">
      <c r="E10" s="29" t="s">
        <v>0</v>
      </c>
      <c r="F10" s="29"/>
    </row>
    <row r="11" spans="5:6" ht="15">
      <c r="E11" s="2"/>
      <c r="F11" s="2"/>
    </row>
    <row r="12" spans="3:7" ht="15">
      <c r="C12" s="3"/>
      <c r="D12" s="3"/>
      <c r="E12" s="4" t="s">
        <v>38</v>
      </c>
      <c r="F12" s="4"/>
      <c r="G12" s="3"/>
    </row>
    <row r="13" spans="4:6" ht="15">
      <c r="D13" s="1" t="s">
        <v>1</v>
      </c>
      <c r="E13" s="2"/>
      <c r="F13" s="2"/>
    </row>
    <row r="15" spans="2:13" ht="64.5" customHeight="1">
      <c r="B15" s="5" t="s">
        <v>4</v>
      </c>
      <c r="C15" s="26" t="s">
        <v>5</v>
      </c>
      <c r="D15" s="26" t="s">
        <v>6</v>
      </c>
      <c r="E15" s="26"/>
      <c r="F15" s="26" t="s">
        <v>7</v>
      </c>
      <c r="G15" s="26"/>
      <c r="H15" s="26"/>
      <c r="I15" s="26" t="s">
        <v>8</v>
      </c>
      <c r="J15" s="26"/>
      <c r="K15" s="26" t="s">
        <v>9</v>
      </c>
      <c r="L15" s="26"/>
      <c r="M15" s="26"/>
    </row>
    <row r="16" spans="2:13" ht="18.75" customHeight="1">
      <c r="B16" s="26" t="s">
        <v>10</v>
      </c>
      <c r="C16" s="26"/>
      <c r="D16" s="26" t="s">
        <v>11</v>
      </c>
      <c r="E16" s="26" t="s">
        <v>12</v>
      </c>
      <c r="F16" s="26" t="s">
        <v>13</v>
      </c>
      <c r="G16" s="26" t="s">
        <v>14</v>
      </c>
      <c r="H16" s="26" t="s">
        <v>15</v>
      </c>
      <c r="I16" s="26" t="s">
        <v>11</v>
      </c>
      <c r="J16" s="26" t="s">
        <v>16</v>
      </c>
      <c r="K16" s="26" t="s">
        <v>17</v>
      </c>
      <c r="L16" s="26" t="s">
        <v>18</v>
      </c>
      <c r="M16" s="26"/>
    </row>
    <row r="17" spans="2:13" ht="59.2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5" t="s">
        <v>19</v>
      </c>
      <c r="M17" s="5" t="s">
        <v>20</v>
      </c>
    </row>
    <row r="18" spans="2:13" ht="18" customHeight="1"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  <c r="K18" s="5">
        <v>10</v>
      </c>
      <c r="L18" s="5">
        <v>11</v>
      </c>
      <c r="M18" s="5">
        <v>12</v>
      </c>
    </row>
    <row r="19" spans="2:13" ht="41.25" customHeight="1">
      <c r="B19" s="6" t="s">
        <v>32</v>
      </c>
      <c r="C19" s="7"/>
      <c r="D19" s="8"/>
      <c r="E19" s="5"/>
      <c r="F19" s="12">
        <f>SUM(F23:F32)</f>
        <v>3820857.66</v>
      </c>
      <c r="G19" s="12">
        <f>G22+G23+G24+G25+G29+G26+G27+G28+G35+G30+G31+G32</f>
        <v>2749623.35</v>
      </c>
      <c r="H19" s="5"/>
      <c r="I19" s="12">
        <f>SUM(I23:I32)</f>
        <v>3736982.66</v>
      </c>
      <c r="J19" s="5"/>
      <c r="K19" s="12">
        <f>SUM(K23:K31)</f>
        <v>83875</v>
      </c>
      <c r="L19" s="5"/>
      <c r="M19" s="5"/>
    </row>
    <row r="20" spans="2:13" ht="32.25" customHeight="1" hidden="1">
      <c r="B20" s="25" t="s">
        <v>21</v>
      </c>
      <c r="C20" s="7" t="s">
        <v>30</v>
      </c>
      <c r="D20" s="8"/>
      <c r="E20" s="5"/>
      <c r="F20" s="11"/>
      <c r="G20" s="11"/>
      <c r="H20" s="11"/>
      <c r="I20" s="11"/>
      <c r="J20" s="11"/>
      <c r="K20" s="11">
        <f>D20+F20-I20</f>
        <v>0</v>
      </c>
      <c r="L20" s="11"/>
      <c r="M20" s="11"/>
    </row>
    <row r="21" spans="2:13" ht="60" customHeight="1" hidden="1">
      <c r="B21" s="25"/>
      <c r="C21" s="7" t="s">
        <v>33</v>
      </c>
      <c r="D21" s="8"/>
      <c r="E21" s="5"/>
      <c r="F21" s="11"/>
      <c r="G21" s="11"/>
      <c r="H21" s="11"/>
      <c r="I21" s="11"/>
      <c r="J21" s="11"/>
      <c r="K21" s="11">
        <f>D21+F21-I21</f>
        <v>0</v>
      </c>
      <c r="L21" s="11"/>
      <c r="M21" s="11"/>
    </row>
    <row r="22" spans="2:13" ht="21.75" customHeight="1" hidden="1">
      <c r="B22" s="25" t="s">
        <v>41</v>
      </c>
      <c r="C22" s="13" t="s">
        <v>24</v>
      </c>
      <c r="D22" s="8"/>
      <c r="E22" s="5"/>
      <c r="F22" s="11"/>
      <c r="G22" s="11"/>
      <c r="H22" s="11"/>
      <c r="I22" s="11"/>
      <c r="J22" s="11"/>
      <c r="K22" s="11">
        <f>D22+F22-I22</f>
        <v>0</v>
      </c>
      <c r="L22" s="11"/>
      <c r="M22" s="11"/>
    </row>
    <row r="23" spans="2:13" ht="44.25" customHeight="1">
      <c r="B23" s="25"/>
      <c r="C23" s="13" t="s">
        <v>34</v>
      </c>
      <c r="D23" s="8"/>
      <c r="E23" s="15"/>
      <c r="F23" s="16">
        <v>18854</v>
      </c>
      <c r="G23" s="16"/>
      <c r="H23" s="16"/>
      <c r="I23" s="16">
        <v>18854</v>
      </c>
      <c r="J23" s="16"/>
      <c r="K23" s="16">
        <f>D23+F23-I23</f>
        <v>0</v>
      </c>
      <c r="L23" s="11"/>
      <c r="M23" s="11"/>
    </row>
    <row r="24" spans="2:13" ht="30" customHeight="1" hidden="1">
      <c r="B24" s="14" t="s">
        <v>22</v>
      </c>
      <c r="C24" s="13" t="s">
        <v>23</v>
      </c>
      <c r="D24" s="8"/>
      <c r="E24" s="15"/>
      <c r="F24" s="16"/>
      <c r="G24" s="16"/>
      <c r="H24" s="16"/>
      <c r="I24" s="16"/>
      <c r="J24" s="16"/>
      <c r="K24" s="16">
        <f>D24+F24-I24</f>
        <v>0</v>
      </c>
      <c r="L24" s="11"/>
      <c r="M24" s="11"/>
    </row>
    <row r="25" spans="2:13" ht="58.5" customHeight="1">
      <c r="B25" s="14" t="s">
        <v>43</v>
      </c>
      <c r="C25" s="13" t="s">
        <v>44</v>
      </c>
      <c r="D25" s="8"/>
      <c r="E25" s="15"/>
      <c r="F25" s="16">
        <v>367020</v>
      </c>
      <c r="G25" s="16"/>
      <c r="H25" s="16"/>
      <c r="I25" s="16">
        <v>354290</v>
      </c>
      <c r="J25" s="16"/>
      <c r="K25" s="16">
        <v>12730</v>
      </c>
      <c r="L25" s="11"/>
      <c r="M25" s="11"/>
    </row>
    <row r="26" spans="2:13" ht="39" customHeight="1" hidden="1">
      <c r="B26" s="14" t="s">
        <v>27</v>
      </c>
      <c r="C26" s="13" t="s">
        <v>28</v>
      </c>
      <c r="D26" s="8"/>
      <c r="E26" s="15"/>
      <c r="F26" s="16"/>
      <c r="G26" s="16"/>
      <c r="H26" s="16"/>
      <c r="I26" s="16"/>
      <c r="J26" s="16"/>
      <c r="K26" s="16">
        <f aca="true" t="shared" si="0" ref="K26:K32">D26+F26-I26</f>
        <v>0</v>
      </c>
      <c r="L26" s="11"/>
      <c r="M26" s="11"/>
    </row>
    <row r="27" spans="2:13" ht="30" customHeight="1" hidden="1">
      <c r="B27" s="27" t="s">
        <v>29</v>
      </c>
      <c r="C27" s="13" t="s">
        <v>30</v>
      </c>
      <c r="D27" s="8"/>
      <c r="E27" s="15"/>
      <c r="F27" s="16"/>
      <c r="G27" s="16"/>
      <c r="H27" s="16"/>
      <c r="I27" s="16"/>
      <c r="J27" s="16"/>
      <c r="K27" s="16">
        <f t="shared" si="0"/>
        <v>0</v>
      </c>
      <c r="L27" s="11"/>
      <c r="M27" s="11"/>
    </row>
    <row r="28" spans="2:13" ht="32.25" customHeight="1" hidden="1">
      <c r="B28" s="28"/>
      <c r="C28" s="13" t="s">
        <v>33</v>
      </c>
      <c r="D28" s="8"/>
      <c r="E28" s="15"/>
      <c r="F28" s="16"/>
      <c r="G28" s="16"/>
      <c r="H28" s="16"/>
      <c r="I28" s="16"/>
      <c r="J28" s="16"/>
      <c r="K28" s="16">
        <f t="shared" si="0"/>
        <v>0</v>
      </c>
      <c r="L28" s="11"/>
      <c r="M28" s="11"/>
    </row>
    <row r="29" spans="2:13" ht="42" customHeight="1">
      <c r="B29" s="15" t="s">
        <v>45</v>
      </c>
      <c r="C29" s="13" t="s">
        <v>52</v>
      </c>
      <c r="D29" s="8"/>
      <c r="E29" s="15"/>
      <c r="F29" s="16">
        <v>589043.35</v>
      </c>
      <c r="G29" s="16">
        <v>589043.35</v>
      </c>
      <c r="H29" s="16"/>
      <c r="I29" s="16">
        <v>589043.35</v>
      </c>
      <c r="J29" s="16"/>
      <c r="K29" s="16">
        <f t="shared" si="0"/>
        <v>0</v>
      </c>
      <c r="L29" s="11"/>
      <c r="M29" s="11"/>
    </row>
    <row r="30" spans="2:13" ht="42" customHeight="1">
      <c r="B30" s="23" t="s">
        <v>42</v>
      </c>
      <c r="C30" s="13" t="s">
        <v>31</v>
      </c>
      <c r="D30" s="8"/>
      <c r="E30" s="15"/>
      <c r="F30" s="16">
        <v>2160580</v>
      </c>
      <c r="G30" s="16">
        <v>2160580</v>
      </c>
      <c r="H30" s="16"/>
      <c r="I30" s="16">
        <v>2089435</v>
      </c>
      <c r="J30" s="16"/>
      <c r="K30" s="16">
        <f>F30-I30</f>
        <v>71145</v>
      </c>
      <c r="L30" s="11"/>
      <c r="M30" s="11"/>
    </row>
    <row r="31" spans="2:13" ht="42" customHeight="1">
      <c r="B31" s="20" t="s">
        <v>22</v>
      </c>
      <c r="C31" s="13" t="s">
        <v>35</v>
      </c>
      <c r="D31" s="8"/>
      <c r="E31" s="15"/>
      <c r="F31" s="16">
        <v>120298.31</v>
      </c>
      <c r="G31" s="16"/>
      <c r="H31" s="16"/>
      <c r="I31" s="16">
        <v>120298.31</v>
      </c>
      <c r="J31" s="16"/>
      <c r="K31" s="16">
        <f t="shared" si="0"/>
        <v>0</v>
      </c>
      <c r="L31" s="11"/>
      <c r="M31" s="11"/>
    </row>
    <row r="32" spans="2:13" ht="42" customHeight="1" thickBot="1">
      <c r="B32" s="20" t="s">
        <v>36</v>
      </c>
      <c r="C32" s="13" t="s">
        <v>37</v>
      </c>
      <c r="D32" s="8"/>
      <c r="E32" s="15"/>
      <c r="F32" s="16">
        <v>565062</v>
      </c>
      <c r="G32" s="16"/>
      <c r="H32" s="16"/>
      <c r="I32" s="16">
        <v>565062</v>
      </c>
      <c r="J32" s="16"/>
      <c r="K32" s="16">
        <f t="shared" si="0"/>
        <v>0</v>
      </c>
      <c r="L32" s="11"/>
      <c r="M32" s="11"/>
    </row>
    <row r="33" spans="2:13" ht="49.5" customHeight="1" thickBot="1">
      <c r="B33" s="17" t="s">
        <v>46</v>
      </c>
      <c r="C33" s="13"/>
      <c r="D33" s="14"/>
      <c r="E33" s="15"/>
      <c r="F33" s="19">
        <f>F35</f>
        <v>4046.02</v>
      </c>
      <c r="G33" s="16"/>
      <c r="H33" s="16"/>
      <c r="I33" s="19">
        <f>I35</f>
        <v>4046.02</v>
      </c>
      <c r="J33" s="16"/>
      <c r="K33" s="19">
        <f>D33+F33-I33</f>
        <v>0</v>
      </c>
      <c r="L33" s="11"/>
      <c r="M33" s="11"/>
    </row>
    <row r="34" spans="2:13" ht="32.25" customHeight="1" hidden="1">
      <c r="B34" s="18" t="s">
        <v>25</v>
      </c>
      <c r="C34" s="13" t="s">
        <v>26</v>
      </c>
      <c r="D34" s="14"/>
      <c r="E34" s="15"/>
      <c r="F34" s="16"/>
      <c r="G34" s="16"/>
      <c r="H34" s="16"/>
      <c r="I34" s="16"/>
      <c r="J34" s="16"/>
      <c r="K34" s="16">
        <f>D34+F34-I34</f>
        <v>0</v>
      </c>
      <c r="L34" s="11"/>
      <c r="M34" s="11"/>
    </row>
    <row r="35" spans="2:13" ht="36.75" customHeight="1">
      <c r="B35" s="24" t="s">
        <v>47</v>
      </c>
      <c r="C35" s="13" t="s">
        <v>48</v>
      </c>
      <c r="D35" s="14"/>
      <c r="E35" s="15"/>
      <c r="F35" s="16">
        <v>4046.02</v>
      </c>
      <c r="G35" s="16"/>
      <c r="H35" s="16"/>
      <c r="I35" s="16">
        <v>4046.02</v>
      </c>
      <c r="J35" s="16"/>
      <c r="K35" s="16">
        <f>D35+F35-I35</f>
        <v>0</v>
      </c>
      <c r="L35" s="11"/>
      <c r="M35" s="11"/>
    </row>
    <row r="36" spans="2:13" ht="17.25" customHeight="1">
      <c r="B36" s="9" t="s">
        <v>51</v>
      </c>
      <c r="C36" s="10"/>
      <c r="D36" s="9"/>
      <c r="E36" s="6">
        <f>SUM(E20:E33)</f>
        <v>0</v>
      </c>
      <c r="F36" s="12">
        <f>SUM(F23:F33)</f>
        <v>3824903.68</v>
      </c>
      <c r="G36" s="12">
        <f>SUM(G29:G30)</f>
        <v>2749623.35</v>
      </c>
      <c r="H36" s="12">
        <f>SUM(H20:H33)</f>
        <v>0</v>
      </c>
      <c r="I36" s="12">
        <f>SUM(I19+I33)</f>
        <v>3741028.68</v>
      </c>
      <c r="J36" s="12">
        <f>SUM(J20:J33)</f>
        <v>0</v>
      </c>
      <c r="K36" s="12">
        <f>SUM(K23:K35)</f>
        <v>83875</v>
      </c>
      <c r="L36" s="12">
        <f>SUM(L20:L33)</f>
        <v>0</v>
      </c>
      <c r="M36" s="12">
        <f>SUM(M20:M33)</f>
        <v>0</v>
      </c>
    </row>
    <row r="37" ht="15">
      <c r="G37" s="1" t="s">
        <v>54</v>
      </c>
    </row>
    <row r="38" spans="2:11" ht="15">
      <c r="B38" s="1" t="s">
        <v>55</v>
      </c>
      <c r="C38" s="1" t="s">
        <v>56</v>
      </c>
      <c r="K38" s="21"/>
    </row>
    <row r="39" ht="0.75" customHeight="1">
      <c r="K39" s="22"/>
    </row>
    <row r="40" ht="13.5" customHeight="1">
      <c r="K40" s="21"/>
    </row>
    <row r="41" ht="15" hidden="1"/>
    <row r="43" spans="2:3" ht="15">
      <c r="B43" s="1" t="s">
        <v>39</v>
      </c>
      <c r="C43" s="1" t="s">
        <v>40</v>
      </c>
    </row>
  </sheetData>
  <sheetProtection/>
  <mergeCells count="20">
    <mergeCell ref="B27:B28"/>
    <mergeCell ref="I16:I17"/>
    <mergeCell ref="J16:J17"/>
    <mergeCell ref="K16:K17"/>
    <mergeCell ref="B8:H8"/>
    <mergeCell ref="C15:C17"/>
    <mergeCell ref="D15:E15"/>
    <mergeCell ref="F15:H15"/>
    <mergeCell ref="E10:F10"/>
    <mergeCell ref="B20:B21"/>
    <mergeCell ref="B22:B23"/>
    <mergeCell ref="F16:F17"/>
    <mergeCell ref="G16:G17"/>
    <mergeCell ref="L16:M16"/>
    <mergeCell ref="K15:M15"/>
    <mergeCell ref="B16:B17"/>
    <mergeCell ref="D16:D17"/>
    <mergeCell ref="E16:E17"/>
    <mergeCell ref="I15:J15"/>
    <mergeCell ref="H16:H17"/>
  </mergeCells>
  <printOptions/>
  <pageMargins left="0.5118110236220472" right="0" top="0.15748031496062992" bottom="0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2023-04-10T05:01:23Z</cp:lastPrinted>
  <dcterms:created xsi:type="dcterms:W3CDTF">2016-01-28T00:33:48Z</dcterms:created>
  <dcterms:modified xsi:type="dcterms:W3CDTF">2024-01-12T03:53:20Z</dcterms:modified>
  <cp:category/>
  <cp:version/>
  <cp:contentType/>
  <cp:contentStatus/>
</cp:coreProperties>
</file>